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faeea8ac0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デモレジデンス青空" sheetId="1" r:id="Rfd942fe927fb45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4"/>
    </x:font>
    <x:font>
      <x:b/>
    </x:font>
    <x:font>
      <x:b/>
      <x:sz val="10"/>
      <x:color rgb="FF155EA8"/>
      <x:name val="Hiragino Sans"/>
    </x:font>
  </x:fonts>
  <x:fills count="7">
    <x:fill>
      <x:patternFill patternType="none"/>
    </x:fill>
    <x:fill>
      <x:patternFill patternType="gray125"/>
    </x:fill>
    <x:fill>
      <x:patternFill patternType="solid">
        <x:fgColor rgb="FFBDD7EE"/>
      </x:patternFill>
    </x:fill>
    <x:fill>
      <x:patternFill patternType="solid">
        <x:fgColor rgb="FFCCFFCC"/>
      </x:patternFill>
    </x:fill>
    <x:fill>
      <x:patternFill patternType="solid">
        <x:fgColor rgb="FFFFF2CC"/>
      </x:patternFill>
    </x:fill>
    <x:fill>
      <x:patternFill patternType="solid">
        <x:fgColor rgb="FFF8CBAD"/>
      </x:patternFill>
    </x:fill>
    <x:fill>
      <x:patternFill patternType="solid">
        <x:fgColor rgb="FFEAF3FF"/>
      </x:patternFill>
    </x:fill>
  </x:fills>
  <x:borders count="5">
    <x:border/>
    <x:border>
      <x:left style="thin"/>
      <x:right style="thin"/>
      <x:top style="thin"/>
      <x:bottom style="thin"/>
    </x:border>
    <x:border>
      <x:left style="thin">
        <x:color rgb="FF9CC4F0"/>
      </x:left>
      <x:top style="thin">
        <x:color rgb="FF9CC4F0"/>
      </x:top>
      <x:bottom style="thin">
        <x:color rgb="FF9CC4F0"/>
      </x:bottom>
    </x:border>
    <x:border>
      <x:top style="thin">
        <x:color rgb="FF9CC4F0"/>
      </x:top>
      <x:bottom style="thin">
        <x:color rgb="FF9CC4F0"/>
      </x:bottom>
    </x:border>
    <x:border>
      <x:right style="thin">
        <x:color rgb="FF9CC4F0"/>
      </x:right>
      <x:top style="thin">
        <x:color rgb="FF9CC4F0"/>
      </x:top>
      <x:bottom style="thin">
        <x:color rgb="FF9CC4F0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Alignment="1">
      <x:alignment horizontal="center" vertical="center" wrapText="1"/>
    </x:xf>
    <x:xf numFmtId="0" fontId="0" fillId="0" borderId="1" xfId="0" applyAlignment="1">
      <x:alignment horizontal="center" vertical="center" wrapText="1"/>
    </x:xf>
    <x:xf numFmtId="0" fontId="0" fillId="0" borderId="1" xfId="0"/>
    <x:xf numFmtId="0" fontId="2" fillId="2" borderId="0" xfId="0" applyAlignment="1">
      <x:alignment horizontal="center" vertical="center" wrapText="1"/>
    </x:xf>
    <x:xf numFmtId="0" fontId="0" fillId="0" borderId="1" xfId="0" applyAlignment="1">
      <x:alignment horizontal="center" vertical="top" wrapText="1"/>
    </x:xf>
    <x:xf numFmtId="0" fontId="0" fillId="3" borderId="1" xfId="0" applyAlignment="1">
      <x:alignment horizontal="center" vertical="center" wrapText="1"/>
    </x:xf>
    <x:xf numFmtId="3" fontId="0" fillId="0" borderId="1" xfId="0"/>
    <x:xf numFmtId="3" fontId="0" fillId="0" borderId="1" xfId="0" applyAlignment="1">
      <x:alignment vertical="center" wrapText="1"/>
    </x:xf>
    <x:xf numFmtId="0" fontId="0" fillId="0" borderId="1" xfId="0" applyAlignment="1">
      <x:alignment vertical="center" wrapText="1"/>
    </x:xf>
    <x:xf numFmtId="0" fontId="0" fillId="4" borderId="1" xfId="0"/>
    <x:xf numFmtId="3" fontId="0" fillId="4" borderId="1" xfId="0"/>
    <x:xf numFmtId="0" fontId="0" fillId="0" borderId="0" xfId="0" applyAlignment="1">
      <x:alignment horizontal="center" vertical="center" wrapText="1"/>
    </x:xf>
    <x:xf numFmtId="0" fontId="0" fillId="5" borderId="1" xfId="0" applyAlignment="1">
      <x:alignment horizontal="center" vertical="center" wrapText="1"/>
    </x:xf>
    <x:xf numFmtId="0" fontId="0" fillId="5" borderId="1" xfId="0"/>
    <x:xf numFmtId="3" fontId="0" fillId="5" borderId="1" xfId="0"/>
    <x:xf numFmtId="3" fontId="0" fillId="0" borderId="0" xfId="0"/>
    <x:xf numFmtId="0" fontId="0" fillId="2" borderId="1" xfId="0" applyAlignment="1">
      <x:alignment horizontal="center" vertical="center" wrapText="1"/>
    </x:xf>
    <x:xf numFmtId="0" fontId="0" fillId="2" borderId="1" xfId="0"/>
    <x:xf numFmtId="3" fontId="0" fillId="2" borderId="1" xfId="0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2" xfId="0" applyNumberFormat="1" applyFont="1" applyFill="1" applyBorder="1"/>
    <x:xf numFmtId="0" fontId="3" fillId="6" borderId="3" xfId="0" applyNumberFormat="1" applyFont="1" applyFill="1" applyBorder="1"/>
    <x:xf numFmtId="0" fontId="3" fillId="6" borderId="4" xfId="0" applyNumberFormat="1" applyFont="1" applyFill="1" applyBorder="1"/>
    <x:xf numFmtId="0" fontId="3" fillId="6" borderId="2" xfId="0" applyNumberFormat="1" applyFont="1" applyFill="1" applyBorder="1" applyAlignment="1">
      <x:alignment horizontal="center"/>
    </x:xf>
    <x:xf numFmtId="0" fontId="3" fillId="6" borderId="3" xfId="0" applyNumberFormat="1" applyFont="1" applyFill="1" applyBorder="1" applyAlignment="1">
      <x:alignment horizontal="center"/>
    </x:xf>
    <x:xf numFmtId="0" fontId="3" fillId="6" borderId="4" xfId="0" applyNumberFormat="1" applyFont="1" applyFill="1" applyBorder="1" applyAlignment="1">
      <x:alignment horizontal="center"/>
    </x:xf>
    <x:xf numFmtId="0" fontId="3" fillId="6" borderId="2" xfId="0" applyNumberFormat="1" applyFont="1" applyFill="1" applyBorder="1" applyAlignment="1">
      <x:alignment horizontal="center" vertical="center"/>
    </x:xf>
    <x:xf numFmtId="0" fontId="3" fillId="6" borderId="3" xfId="0" applyNumberFormat="1" applyFont="1" applyFill="1" applyBorder="1" applyAlignment="1">
      <x:alignment horizontal="center" vertical="center"/>
    </x:xf>
    <x:xf numFmtId="0" fontId="3" fillId="6" borderId="4" xfId="0" applyNumberFormat="1" applyFont="1" applyFill="1" applyBorder="1" applyAlignment="1">
      <x:alignment horizontal="center" vertical="center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f0be1ee7742ef" /><Relationship Type="http://schemas.openxmlformats.org/officeDocument/2006/relationships/theme" Target="/xl/theme/theme1.xml" Id="R83e0c0dc778e4ccd" /><Relationship Type="http://schemas.openxmlformats.org/officeDocument/2006/relationships/sharedStrings" Target="/xl/sharedStrings.xml" Id="R2c8e148288194fe7" /><Relationship Type="http://schemas.openxmlformats.org/officeDocument/2006/relationships/worksheet" Target="/xl/worksheets/sheet1.xml" Id="Rfd942fe927fb45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2" max="2" width="9" customWidth="1"/>
    <x:col min="3" max="3" width="12" customWidth="1"/>
    <x:col min="4" max="4" width="8" customWidth="1"/>
    <x:col min="5" max="5" width="10" customWidth="1"/>
    <x:col min="10" max="10" width="14" customWidth="1"/>
    <x:col min="13" max="13" width="11" customWidth="1"/>
    <x:col min="14" max="14" width="9" customWidth="1"/>
    <x:col min="15" max="15" width="40" customWidth="1"/>
    <x:col min="16" max="16" width="9" customWidth="1"/>
  </x:cols>
  <x:sheetData>
    <x:row r="2">
      <x:c r="B2" s="1" t="inlineStr">
        <x:is>
          <x:t xml:space="preserve">入居管理表 （2026年04月〜2026年06月）</x:t>
        </x:is>
      </x:c>
    </x:row>
    <x:row r="4">
      <x:c r="B4" s="2" t="inlineStr">
        <x:is>
          <x:t xml:space="preserve">物件名</x:t>
        </x:is>
      </x:c>
      <x:c r="C4" s="3" t="n"/>
      <x:c r="D4" s="2" t="str">
        <x:v>青空レジデンス</x:v>
      </x:c>
      <x:c r="E4" s="3" t="n"/>
      <x:c r="F4" s="3" t="n"/>
      <x:c r="L4" s="28" t="str">
        <x:v>デモ用・すべて架空のデータです</x:v>
      </x:c>
      <x:c r="M4" s="29"/>
      <x:c r="N4" s="29"/>
      <x:c r="O4" s="30"/>
    </x:row>
    <x:row r="6">
      <x:c r="B6" s="4" t="inlineStr">
        <x:is>
          <x:t xml:space="preserve">賃借人</x:t>
        </x:is>
      </x:c>
      <x:c r="C6" s="4" t="n"/>
      <x:c r="D6" s="4" t="inlineStr">
        <x:is>
          <x:t xml:space="preserve">基準額</x:t>
        </x:is>
      </x:c>
      <x:c r="E6" s="4" t="n"/>
      <x:c r="F6" s="4" t="inlineStr">
        <x:is>
          <x:t xml:space="preserve">期首
未収/前受</x:t>
        </x:is>
      </x:c>
      <x:c r="G6" s="4" t="inlineStr">
        <x:is>
          <x:t xml:space="preserve">04月</x:t>
        </x:is>
      </x:c>
      <x:c r="H6" s="4" t="inlineStr">
        <x:is>
          <x:t xml:space="preserve">05月</x:t>
        </x:is>
      </x:c>
      <x:c r="I6" s="4" t="inlineStr">
        <x:is>
          <x:t xml:space="preserve">06月</x:t>
        </x:is>
      </x:c>
      <x:c r="J6" s="4" t="inlineStr">
        <x:is>
          <x:t xml:space="preserve">合計</x:t>
        </x:is>
      </x:c>
      <x:c r="K6" s="4" t="inlineStr">
        <x:is>
          <x:t xml:space="preserve">期末
未収/前受</x:t>
        </x:is>
      </x:c>
      <x:c r="L6" s="4" t="inlineStr">
        <x:is>
          <x:t xml:space="preserve">礼金・更新料</x:t>
        </x:is>
      </x:c>
      <x:c r="M6" s="4" t="inlineStr">
        <x:is>
          <x:t xml:space="preserve">退去時精算</x:t>
        </x:is>
      </x:c>
      <x:c r="N6" s="4" t="inlineStr">
        <x:is>
          <x:t xml:space="preserve">敷金</x:t>
        </x:is>
      </x:c>
      <x:c r="O6" s="4" t="inlineStr">
        <x:is>
          <x:t xml:space="preserve">備考</x:t>
        </x:is>
      </x:c>
    </x:row>
    <x:row r="7">
      <x:c r="B7" s="5" t="inlineStr">
        <x:is>
          <x:t xml:space="preserve">室番号</x:t>
        </x:is>
      </x:c>
      <x:c r="C7" s="6" t="inlineStr">
        <x:is>
          <x:t xml:space="preserve">0101</x:t>
        </x:is>
      </x:c>
      <x:c r="D7" s="3" t="inlineStr">
        <x:is>
          <x:t xml:space="preserve">家賃</x:t>
        </x:is>
      </x:c>
      <x:c r="E7" s="7" t="n">
        <x:v>82000</x:v>
      </x:c>
      <x:c r="F7" s="7" t="n">
        <x:v>0</x:v>
      </x:c>
      <x:c r="G7" s="7" t="n">
        <x:v>82000</x:v>
      </x:c>
      <x:c r="H7" s="7" t="n">
        <x:v>82000</x:v>
      </x:c>
      <x:c r="I7" s="7" t="n">
        <x:v>82000</x:v>
      </x:c>
      <x:c r="J7" s="7" t="n">
        <x:f>SUM(G7:I7)</x:f>
        <x:v>246000</x:v>
      </x:c>
      <x:c r="K7" s="7" t="n">
        <x:v>0</x:v>
      </x:c>
      <x:c r="L7" s="8" t="n">
        <x:v>0</x:v>
      </x:c>
      <x:c r="M7" s="8" t="n">
        <x:v>0</x:v>
      </x:c>
      <x:c r="N7" s="8" t="n">
        <x:v>0</x:v>
      </x:c>
      <x:c r="O7" s="9" t="inlineStr">
        <x:is>
          <x:t xml:space="preserve"/>
        </x:is>
      </x:c>
    </x:row>
    <x:row r="8">
      <x:c r="B8" s="3" t="n"/>
      <x:c r="C8" s="2" t="str">
        <x:v>青木　遥</x:v>
      </x:c>
      <x:c r="D8" s="3" t="inlineStr">
        <x:is>
          <x:t xml:space="preserve">共益費</x:t>
        </x:is>
      </x:c>
      <x:c r="E8" s="7" t="n">
        <x:v>5000</x:v>
      </x:c>
      <x:c r="F8" s="7" t="n">
        <x:v>0</x:v>
      </x:c>
      <x:c r="G8" s="7" t="n">
        <x:v>5000</x:v>
      </x:c>
      <x:c r="H8" s="7" t="n">
        <x:v>5000</x:v>
      </x:c>
      <x:c r="I8" s="7" t="n">
        <x:v>5000</x:v>
      </x:c>
      <x:c r="J8" s="7" t="n">
        <x:f>SUM(G8:I8)</x:f>
        <x:v>15000</x:v>
      </x:c>
      <x:c r="K8" s="7" t="n">
        <x:v>0</x:v>
      </x:c>
      <x:c r="L8" s="3" t="n"/>
      <x:c r="M8" s="3" t="n"/>
      <x:c r="N8" s="3" t="n"/>
      <x:c r="O8" s="3" t="n"/>
    </x:row>
    <x:row r="9">
      <x:c r="B9" s="3" t="n"/>
      <x:c r="C9" s="3" t="n"/>
      <x:c r="D9" s="3" t="inlineStr">
        <x:is>
          <x:t xml:space="preserve">駐車料</x:t>
        </x:is>
      </x:c>
      <x:c r="E9" s="7" t="n">
        <x:v>11000</x:v>
      </x:c>
      <x:c r="F9" s="7" t="n">
        <x:v>0</x:v>
      </x:c>
      <x:c r="G9" s="7" t="n">
        <x:v>11000</x:v>
      </x:c>
      <x:c r="H9" s="7" t="n">
        <x:v>11000</x:v>
      </x:c>
      <x:c r="I9" s="7" t="n">
        <x:v>11000</x:v>
      </x:c>
      <x:c r="J9" s="7" t="n">
        <x:f>SUM(G9:I9)</x:f>
        <x:v>33000</x:v>
      </x:c>
      <x:c r="K9" s="7" t="n">
        <x:v>0</x:v>
      </x:c>
      <x:c r="L9" s="3" t="n"/>
      <x:c r="M9" s="3" t="n"/>
      <x:c r="N9" s="3" t="n"/>
      <x:c r="O9" s="3" t="n"/>
    </x:row>
    <x:row r="10">
      <x:c r="B10" s="3" t="n"/>
      <x:c r="C10" s="3" t="n"/>
      <x:c r="D10" s="3" t="inlineStr">
        <x:is>
          <x:t xml:space="preserve">トランクルーム</x:t>
        </x:is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f>SUM(G10:I10)</x:f>
        <x:v>0</x:v>
      </x:c>
      <x:c r="K10" s="7" t="n">
        <x:v>0</x:v>
      </x:c>
      <x:c r="L10" s="3" t="n"/>
      <x:c r="M10" s="3" t="n"/>
      <x:c r="N10" s="3" t="n"/>
      <x:c r="O10" s="3" t="n"/>
    </x:row>
    <x:row r="11">
      <x:c r="B11" s="3" t="n"/>
      <x:c r="C11" s="3" t="n"/>
      <x:c r="D11" s="3" t="inlineStr">
        <x:is>
          <x:t xml:space="preserve">ケーブルTV</x:t>
        </x:is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f>SUM(G11:I11)</x:f>
        <x:v>0</x:v>
      </x:c>
      <x:c r="K11" s="7" t="n">
        <x:v>0</x:v>
      </x:c>
      <x:c r="L11" s="3" t="n"/>
      <x:c r="M11" s="3" t="n"/>
      <x:c r="N11" s="3" t="n"/>
      <x:c r="O11" s="3" t="n"/>
    </x:row>
    <x:row r="12">
      <x:c r="B12" s="3" t="n"/>
      <x:c r="C12" s="3" t="n"/>
      <x:c r="D12" s="3" t="inlineStr">
        <x:is>
          <x:t xml:space="preserve">町会費</x:t>
        </x:is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f>SUM(G12:I12)</x:f>
        <x:v>0</x:v>
      </x:c>
      <x:c r="K12" s="7" t="n">
        <x:v>0</x:v>
      </x:c>
      <x:c r="L12" s="3" t="n"/>
      <x:c r="M12" s="3" t="n"/>
      <x:c r="N12" s="3" t="n"/>
      <x:c r="O12" s="3" t="n"/>
    </x:row>
    <x:row r="13">
      <x:c r="B13" s="3" t="n"/>
      <x:c r="C13" s="3" t="n"/>
      <x:c r="D13" s="3" t="inlineStr">
        <x:is>
          <x:t xml:space="preserve">その他</x:t>
        </x:is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f>SUM(G13:I13)</x:f>
        <x:v>0</x:v>
      </x:c>
      <x:c r="K13" s="7" t="n">
        <x:v>0</x:v>
      </x:c>
      <x:c r="L13" s="3" t="n"/>
      <x:c r="M13" s="3" t="n"/>
      <x:c r="N13" s="3" t="n"/>
      <x:c r="O13" s="3" t="n"/>
    </x:row>
    <x:row r="14">
      <x:c r="B14" s="10" t="n"/>
      <x:c r="C14" s="10" t="n"/>
      <x:c r="D14" s="10" t="inlineStr">
        <x:is>
          <x:t xml:space="preserve">合計</x:t>
        </x:is>
      </x:c>
      <x:c r="E14" s="11" t="n">
        <x:f>SUM(E7:E13)</x:f>
        <x:v>98000</x:v>
      </x:c>
      <x:c r="F14" s="11" t="n">
        <x:f>SUM(F7:F13)</x:f>
        <x:v>0</x:v>
      </x:c>
      <x:c r="G14" s="11" t="n">
        <x:f>SUM(G7:G13)</x:f>
        <x:v>98000</x:v>
      </x:c>
      <x:c r="H14" s="11" t="n">
        <x:f>SUM(H7:H13)</x:f>
        <x:v>98000</x:v>
      </x:c>
      <x:c r="I14" s="11" t="n">
        <x:f>SUM(I7:I13)</x:f>
        <x:v>98000</x:v>
      </x:c>
      <x:c r="J14" s="11" t="n">
        <x:f>SUM(G14:I14)</x:f>
        <x:v>294000</x:v>
      </x:c>
      <x:c r="K14" s="11" t="n">
        <x:f>SUM(K7:K13)</x:f>
        <x:v>0</x:v>
      </x:c>
      <x:c r="L14" s="10" t="n"/>
      <x:c r="M14" s="10" t="n"/>
      <x:c r="N14" s="10" t="n"/>
      <x:c r="O14" s="10" t="n"/>
    </x:row>
    <x:row r="15">
      <x:c r="B15" s="5" t="inlineStr">
        <x:is>
          <x:t xml:space="preserve">室番号</x:t>
        </x:is>
      </x:c>
      <x:c r="C15" s="6" t="inlineStr">
        <x:is>
          <x:t xml:space="preserve">0102</x:t>
        </x:is>
      </x:c>
      <x:c r="D15" s="3" t="inlineStr">
        <x:is>
          <x:t xml:space="preserve">家賃</x:t>
        </x:is>
      </x:c>
      <x:c r="E15" s="7" t="n">
        <x:v>87000</x:v>
      </x:c>
      <x:c r="F15" s="7" t="n">
        <x:v>0</x:v>
      </x:c>
      <x:c r="G15" s="7" t="n">
        <x:v>87000</x:v>
      </x:c>
      <x:c r="H15" s="7" t="n">
        <x:v>87000</x:v>
      </x:c>
      <x:c r="I15" s="7" t="n">
        <x:v>87000</x:v>
      </x:c>
      <x:c r="J15" s="7" t="n">
        <x:f>SUM(G15:I15)</x:f>
        <x:v>261000</x:v>
      </x:c>
      <x:c r="K15" s="7" t="n">
        <x:v>0</x:v>
      </x:c>
      <x:c r="L15" s="8" t="n">
        <x:v>87000</x:v>
      </x:c>
      <x:c r="M15" s="8" t="n">
        <x:v>0</x:v>
      </x:c>
      <x:c r="N15" s="8" t="n">
        <x:v>0</x:v>
      </x:c>
      <x:c r="O15" s="9" t="str">
        <x:v>2026年5月　契約更新料入金</x:v>
      </x:c>
    </x:row>
    <x:row r="16">
      <x:c r="B16" s="3" t="n"/>
      <x:c r="C16" s="2" t="str">
        <x:v>小林　大輔</x:v>
      </x:c>
      <x:c r="D16" s="3" t="inlineStr">
        <x:is>
          <x:t xml:space="preserve">共益費</x:t>
        </x:is>
      </x:c>
      <x:c r="E16" s="7" t="n">
        <x:v>5000</x:v>
      </x:c>
      <x:c r="F16" s="7" t="n">
        <x:v>0</x:v>
      </x:c>
      <x:c r="G16" s="7" t="n">
        <x:v>5000</x:v>
      </x:c>
      <x:c r="H16" s="7" t="n">
        <x:v>5000</x:v>
      </x:c>
      <x:c r="I16" s="7" t="n">
        <x:v>5000</x:v>
      </x:c>
      <x:c r="J16" s="7" t="n">
        <x:f>SUM(G16:I16)</x:f>
        <x:v>15000</x:v>
      </x:c>
      <x:c r="K16" s="7" t="n">
        <x:v>0</x:v>
      </x:c>
      <x:c r="L16" s="3" t="n"/>
      <x:c r="M16" s="3" t="n"/>
      <x:c r="N16" s="3" t="n"/>
      <x:c r="O16" s="3" t="n"/>
    </x:row>
    <x:row r="17">
      <x:c r="B17" s="3" t="n"/>
      <x:c r="C17" s="3" t="n"/>
      <x:c r="D17" s="3" t="inlineStr">
        <x:is>
          <x:t xml:space="preserve">駐車料</x:t>
        </x:is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f>SUM(G17:I17)</x:f>
        <x:v>0</x:v>
      </x:c>
      <x:c r="K17" s="7" t="n">
        <x:v>0</x:v>
      </x:c>
      <x:c r="L17" s="3" t="n"/>
      <x:c r="M17" s="3" t="n"/>
      <x:c r="N17" s="3" t="n"/>
      <x:c r="O17" s="3" t="n"/>
    </x:row>
    <x:row r="18">
      <x:c r="B18" s="3" t="n"/>
      <x:c r="C18" s="3" t="n"/>
      <x:c r="D18" s="3" t="inlineStr">
        <x:is>
          <x:t xml:space="preserve">トランクルーム</x:t>
        </x:is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f>SUM(G18:I18)</x:f>
        <x:v>0</x:v>
      </x:c>
      <x:c r="K18" s="7" t="n">
        <x:v>0</x:v>
      </x:c>
      <x:c r="L18" s="3" t="n"/>
      <x:c r="M18" s="3" t="n"/>
      <x:c r="N18" s="3" t="n"/>
      <x:c r="O18" s="3" t="n"/>
    </x:row>
    <x:row r="19">
      <x:c r="B19" s="3" t="n"/>
      <x:c r="C19" s="3" t="n"/>
      <x:c r="D19" s="3" t="inlineStr">
        <x:is>
          <x:t xml:space="preserve">ケーブルTV</x:t>
        </x:is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f>SUM(G19:I19)</x:f>
        <x:v>0</x:v>
      </x:c>
      <x:c r="K19" s="7" t="n">
        <x:v>0</x:v>
      </x:c>
      <x:c r="L19" s="3" t="n"/>
      <x:c r="M19" s="3" t="n"/>
      <x:c r="N19" s="3" t="n"/>
      <x:c r="O19" s="3" t="n"/>
    </x:row>
    <x:row r="20">
      <x:c r="B20" s="3" t="n"/>
      <x:c r="C20" s="3" t="n"/>
      <x:c r="D20" s="3" t="inlineStr">
        <x:is>
          <x:t xml:space="preserve">町会費</x:t>
        </x:is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f>SUM(G20:I20)</x:f>
        <x:v>0</x:v>
      </x:c>
      <x:c r="K20" s="7" t="n">
        <x:v>0</x:v>
      </x:c>
      <x:c r="L20" s="3" t="n"/>
      <x:c r="M20" s="3" t="n"/>
      <x:c r="N20" s="3" t="n"/>
      <x:c r="O20" s="3" t="n"/>
    </x:row>
    <x:row r="21">
      <x:c r="B21" s="3" t="n"/>
      <x:c r="C21" s="3" t="n"/>
      <x:c r="D21" s="3" t="inlineStr">
        <x:is>
          <x:t xml:space="preserve">その他</x:t>
        </x:is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f>SUM(G21:I21)</x:f>
        <x:v>0</x:v>
      </x:c>
      <x:c r="K21" s="7" t="n">
        <x:v>0</x:v>
      </x:c>
      <x:c r="L21" s="3" t="n"/>
      <x:c r="M21" s="3" t="n"/>
      <x:c r="N21" s="3" t="n"/>
      <x:c r="O21" s="3" t="n"/>
    </x:row>
    <x:row r="22">
      <x:c r="B22" s="10" t="n"/>
      <x:c r="C22" s="10" t="n"/>
      <x:c r="D22" s="10" t="inlineStr">
        <x:is>
          <x:t xml:space="preserve">合計</x:t>
        </x:is>
      </x:c>
      <x:c r="E22" s="11" t="n">
        <x:f>SUM(E15:E21)</x:f>
        <x:v>92000</x:v>
      </x:c>
      <x:c r="F22" s="11" t="n">
        <x:f>SUM(F15:F21)</x:f>
        <x:v>0</x:v>
      </x:c>
      <x:c r="G22" s="11" t="n">
        <x:f>SUM(G15:G21)</x:f>
        <x:v>92000</x:v>
      </x:c>
      <x:c r="H22" s="11" t="n">
        <x:f>SUM(H15:H21)</x:f>
        <x:v>92000</x:v>
      </x:c>
      <x:c r="I22" s="11" t="n">
        <x:f>SUM(I15:I21)</x:f>
        <x:v>92000</x:v>
      </x:c>
      <x:c r="J22" s="11" t="n">
        <x:f>SUM(G22:I22)</x:f>
        <x:v>276000</x:v>
      </x:c>
      <x:c r="K22" s="11" t="n">
        <x:f>SUM(K15:K21)</x:f>
        <x:v>0</x:v>
      </x:c>
      <x:c r="L22" s="10" t="n"/>
      <x:c r="M22" s="10" t="n"/>
      <x:c r="N22" s="10" t="n"/>
      <x:c r="O22" s="10" t="n"/>
    </x:row>
    <x:row r="23">
      <x:c r="B23" s="5" t="inlineStr">
        <x:is>
          <x:t xml:space="preserve">室番号</x:t>
        </x:is>
      </x:c>
      <x:c r="C23" s="6" t="inlineStr">
        <x:is>
          <x:t xml:space="preserve">0201</x:t>
        </x:is>
      </x:c>
      <x:c r="D23" s="3" t="inlineStr">
        <x:is>
          <x:t xml:space="preserve">家賃</x:t>
        </x:is>
      </x:c>
      <x:c r="E23" s="7" t="n">
        <x:v>105000</x:v>
      </x:c>
      <x:c r="F23" s="7" t="n">
        <x:v>0</x:v>
      </x:c>
      <x:c r="G23" s="7" t="n">
        <x:v>105000</x:v>
      </x:c>
      <x:c r="H23" s="7" t="n">
        <x:v>105000</x:v>
      </x:c>
      <x:c r="I23" s="7" t="n">
        <x:v>105000</x:v>
      </x:c>
      <x:c r="J23" s="7" t="n">
        <x:f>SUM(G23:I23)</x:f>
        <x:v>315000</x:v>
      </x:c>
      <x:c r="K23" s="7" t="n">
        <x:v>0</x:v>
      </x:c>
      <x:c r="L23" s="8" t="n">
        <x:v>0</x:v>
      </x:c>
      <x:c r="M23" s="8" t="n">
        <x:v>0</x:v>
      </x:c>
      <x:c r="N23" s="8" t="n">
        <x:v>0</x:v>
      </x:c>
      <x:c r="O23" s="9" t="inlineStr">
        <x:is>
          <x:t xml:space="preserve"/>
        </x:is>
      </x:c>
    </x:row>
    <x:row r="24">
      <x:c r="B24" s="3" t="n"/>
      <x:c r="C24" s="2" t="str">
        <x:v>株式会社青空デザイン</x:v>
      </x:c>
      <x:c r="D24" s="3" t="inlineStr">
        <x:is>
          <x:t xml:space="preserve">共益費</x:t>
        </x:is>
      </x:c>
      <x:c r="E24" s="7" t="n">
        <x:v>8000</x:v>
      </x:c>
      <x:c r="F24" s="7" t="n">
        <x:v>0</x:v>
      </x:c>
      <x:c r="G24" s="7" t="n">
        <x:v>8000</x:v>
      </x:c>
      <x:c r="H24" s="7" t="n">
        <x:v>8000</x:v>
      </x:c>
      <x:c r="I24" s="7" t="n">
        <x:v>8000</x:v>
      </x:c>
      <x:c r="J24" s="7" t="n">
        <x:f>SUM(G24:I24)</x:f>
        <x:v>24000</x:v>
      </x:c>
      <x:c r="K24" s="7" t="n">
        <x:v>0</x:v>
      </x:c>
      <x:c r="L24" s="3" t="n"/>
      <x:c r="M24" s="3" t="n"/>
      <x:c r="N24" s="3" t="n"/>
      <x:c r="O24" s="3" t="n"/>
    </x:row>
    <x:row r="25">
      <x:c r="B25" s="3" t="n"/>
      <x:c r="C25" s="3" t="n"/>
      <x:c r="D25" s="3" t="inlineStr">
        <x:is>
          <x:t xml:space="preserve">駐車料</x:t>
        </x:is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f>SUM(G25:I25)</x:f>
        <x:v>0</x:v>
      </x:c>
      <x:c r="K25" s="7" t="n">
        <x:v>0</x:v>
      </x:c>
      <x:c r="L25" s="3" t="n"/>
      <x:c r="M25" s="3" t="n"/>
      <x:c r="N25" s="3" t="n"/>
      <x:c r="O25" s="3" t="n"/>
    </x:row>
    <x:row r="26">
      <x:c r="B26" s="3" t="n"/>
      <x:c r="C26" s="3" t="n"/>
      <x:c r="D26" s="3" t="inlineStr">
        <x:is>
          <x:t xml:space="preserve">トランクルーム</x:t>
        </x:is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f>SUM(G26:I26)</x:f>
        <x:v>0</x:v>
      </x:c>
      <x:c r="K26" s="7" t="n">
        <x:v>0</x:v>
      </x:c>
      <x:c r="L26" s="3" t="n"/>
      <x:c r="M26" s="3" t="n"/>
      <x:c r="N26" s="3" t="n"/>
      <x:c r="O26" s="3" t="n"/>
    </x:row>
    <x:row r="27">
      <x:c r="B27" s="3" t="n"/>
      <x:c r="C27" s="3" t="n"/>
      <x:c r="D27" s="3" t="inlineStr">
        <x:is>
          <x:t xml:space="preserve">ケーブルTV</x:t>
        </x:is>
      </x:c>
      <x:c r="E27" s="7" t="n">
        <x:v>0</x:v>
      </x:c>
      <x:c r="F27" s="7" t="n">
        <x:v>0</x:v>
      </x:c>
      <x:c r="G27" s="7" t="n">
        <x:v>0</x:v>
      </x:c>
      <x:c r="H27" s="7" t="n">
        <x:v>0</x:v>
      </x:c>
      <x:c r="I27" s="7" t="n">
        <x:v>0</x:v>
      </x:c>
      <x:c r="J27" s="7" t="n">
        <x:f>SUM(G27:I27)</x:f>
        <x:v>0</x:v>
      </x:c>
      <x:c r="K27" s="7" t="n">
        <x:v>0</x:v>
      </x:c>
      <x:c r="L27" s="3" t="n"/>
      <x:c r="M27" s="3" t="n"/>
      <x:c r="N27" s="3" t="n"/>
      <x:c r="O27" s="3" t="n"/>
    </x:row>
    <x:row r="28">
      <x:c r="B28" s="3" t="n"/>
      <x:c r="C28" s="3" t="n"/>
      <x:c r="D28" s="3" t="inlineStr">
        <x:is>
          <x:t xml:space="preserve">町会費</x:t>
        </x:is>
      </x:c>
      <x:c r="E28" s="7" t="n">
        <x:v>0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f>SUM(G28:I28)</x:f>
        <x:v>0</x:v>
      </x:c>
      <x:c r="K28" s="7" t="n">
        <x:v>0</x:v>
      </x:c>
      <x:c r="L28" s="3" t="n"/>
      <x:c r="M28" s="3" t="n"/>
      <x:c r="N28" s="3" t="n"/>
      <x:c r="O28" s="3" t="n"/>
    </x:row>
    <x:row r="29">
      <x:c r="B29" s="3" t="n"/>
      <x:c r="C29" s="3" t="n"/>
      <x:c r="D29" s="3" t="inlineStr">
        <x:is>
          <x:t xml:space="preserve">その他</x:t>
        </x:is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f>SUM(G29:I29)</x:f>
        <x:v>0</x:v>
      </x:c>
      <x:c r="K29" s="7" t="n">
        <x:v>0</x:v>
      </x:c>
      <x:c r="L29" s="3" t="n"/>
      <x:c r="M29" s="3" t="n"/>
      <x:c r="N29" s="3" t="n"/>
      <x:c r="O29" s="3" t="n"/>
    </x:row>
    <x:row r="30">
      <x:c r="B30" s="10" t="n"/>
      <x:c r="C30" s="10" t="n"/>
      <x:c r="D30" s="10" t="inlineStr">
        <x:is>
          <x:t xml:space="preserve">合計</x:t>
        </x:is>
      </x:c>
      <x:c r="E30" s="11" t="n">
        <x:f>SUM(E23:E29)</x:f>
        <x:v>113000</x:v>
      </x:c>
      <x:c r="F30" s="11" t="n">
        <x:f>SUM(F23:F29)</x:f>
        <x:v>0</x:v>
      </x:c>
      <x:c r="G30" s="11" t="n">
        <x:f>SUM(G23:G29)</x:f>
        <x:v>113000</x:v>
      </x:c>
      <x:c r="H30" s="11" t="n">
        <x:f>SUM(H23:H29)</x:f>
        <x:v>113000</x:v>
      </x:c>
      <x:c r="I30" s="11" t="n">
        <x:f>SUM(I23:I29)</x:f>
        <x:v>113000</x:v>
      </x:c>
      <x:c r="J30" s="11" t="n">
        <x:f>SUM(G30:I30)</x:f>
        <x:v>339000</x:v>
      </x:c>
      <x:c r="K30" s="11" t="n">
        <x:f>SUM(K23:K29)</x:f>
        <x:v>0</x:v>
      </x:c>
      <x:c r="L30" s="10" t="n"/>
      <x:c r="M30" s="10" t="n"/>
      <x:c r="N30" s="10" t="n"/>
      <x:c r="O30" s="10" t="n"/>
    </x:row>
    <x:row r="31">
      <x:c r="B31" s="5" t="inlineStr">
        <x:is>
          <x:t xml:space="preserve">室番号</x:t>
        </x:is>
      </x:c>
      <x:c r="C31" s="6" t="inlineStr">
        <x:is>
          <x:t xml:space="preserve">0202</x:t>
        </x:is>
      </x:c>
      <x:c r="D31" s="3" t="inlineStr">
        <x:is>
          <x:t xml:space="preserve">家賃</x:t>
        </x:is>
      </x:c>
      <x:c r="E31" s="7" t="n">
        <x:v>90000</x:v>
      </x:c>
      <x:c r="F31" s="7" t="n">
        <x:v>0</x:v>
      </x:c>
      <x:c r="G31" s="7" t="n">
        <x:v>90000</x:v>
      </x:c>
      <x:c r="H31" s="7" t="n">
        <x:v>90000</x:v>
      </x:c>
      <x:c r="I31" s="7" t="n">
        <x:v>90000</x:v>
      </x:c>
      <x:c r="J31" s="7" t="n">
        <x:f>SUM(G31:I31)</x:f>
        <x:v>270000</x:v>
      </x:c>
      <x:c r="K31" s="7" t="n">
        <x:v>0</x:v>
      </x:c>
      <x:c r="L31" s="8" t="n">
        <x:v>0</x:v>
      </x:c>
      <x:c r="M31" s="8" t="n">
        <x:v>0</x:v>
      </x:c>
      <x:c r="N31" s="8" t="n">
        <x:v>0</x:v>
      </x:c>
      <x:c r="O31" s="9" t="str">
        <x:v>2026年6月30日　解約予定</x:v>
      </x:c>
    </x:row>
    <x:row r="32">
      <x:c r="B32" s="3" t="n"/>
      <x:c r="C32" s="2" t="str">
        <x:v>佐藤　美咲</x:v>
      </x:c>
      <x:c r="D32" s="3" t="inlineStr">
        <x:is>
          <x:t xml:space="preserve">共益費</x:t>
        </x:is>
      </x:c>
      <x:c r="E32" s="7" t="n">
        <x:v>5000</x:v>
      </x:c>
      <x:c r="F32" s="7" t="n">
        <x:v>0</x:v>
      </x:c>
      <x:c r="G32" s="7" t="n">
        <x:v>5000</x:v>
      </x:c>
      <x:c r="H32" s="7" t="n">
        <x:v>5000</x:v>
      </x:c>
      <x:c r="I32" s="7" t="n">
        <x:v>5000</x:v>
      </x:c>
      <x:c r="J32" s="7" t="n">
        <x:f>SUM(G32:I32)</x:f>
        <x:v>15000</x:v>
      </x:c>
      <x:c r="K32" s="7" t="n">
        <x:v>0</x:v>
      </x:c>
      <x:c r="L32" s="3" t="n"/>
      <x:c r="M32" s="3" t="n"/>
      <x:c r="N32" s="3" t="n"/>
      <x:c r="O32" s="3" t="n"/>
    </x:row>
    <x:row r="33">
      <x:c r="B33" s="3" t="n"/>
      <x:c r="C33" s="3" t="n"/>
      <x:c r="D33" s="3" t="inlineStr">
        <x:is>
          <x:t xml:space="preserve">駐車料</x:t>
        </x:is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f>SUM(G33:I33)</x:f>
        <x:v>0</x:v>
      </x:c>
      <x:c r="K33" s="7" t="n">
        <x:v>0</x:v>
      </x:c>
      <x:c r="L33" s="3" t="n"/>
      <x:c r="M33" s="3" t="n"/>
      <x:c r="N33" s="3" t="n"/>
      <x:c r="O33" s="3" t="n"/>
    </x:row>
    <x:row r="34">
      <x:c r="B34" s="3" t="n"/>
      <x:c r="C34" s="3" t="n"/>
      <x:c r="D34" s="3" t="inlineStr">
        <x:is>
          <x:t xml:space="preserve">トランクルーム</x:t>
        </x:is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f>SUM(G34:I34)</x:f>
        <x:v>0</x:v>
      </x:c>
      <x:c r="K34" s="7" t="n">
        <x:v>0</x:v>
      </x:c>
      <x:c r="L34" s="3" t="n"/>
      <x:c r="M34" s="3" t="n"/>
      <x:c r="N34" s="3" t="n"/>
      <x:c r="O34" s="3" t="n"/>
    </x:row>
    <x:row r="35">
      <x:c r="B35" s="3" t="n"/>
      <x:c r="C35" s="3" t="n"/>
      <x:c r="D35" s="3" t="inlineStr">
        <x:is>
          <x:t xml:space="preserve">ケーブルTV</x:t>
        </x:is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f>SUM(G35:I35)</x:f>
        <x:v>0</x:v>
      </x:c>
      <x:c r="K35" s="7" t="n">
        <x:v>0</x:v>
      </x:c>
      <x:c r="L35" s="3" t="n"/>
      <x:c r="M35" s="3" t="n"/>
      <x:c r="N35" s="3" t="n"/>
      <x:c r="O35" s="3" t="n"/>
    </x:row>
    <x:row r="36">
      <x:c r="B36" s="3" t="n"/>
      <x:c r="C36" s="3" t="n"/>
      <x:c r="D36" s="3" t="inlineStr">
        <x:is>
          <x:t xml:space="preserve">町会費</x:t>
        </x:is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f>SUM(G36:I36)</x:f>
        <x:v>0</x:v>
      </x:c>
      <x:c r="K36" s="7" t="n">
        <x:v>0</x:v>
      </x:c>
      <x:c r="L36" s="3" t="n"/>
      <x:c r="M36" s="3" t="n"/>
      <x:c r="N36" s="3" t="n"/>
      <x:c r="O36" s="3" t="n"/>
    </x:row>
    <x:row r="37">
      <x:c r="B37" s="3" t="n"/>
      <x:c r="C37" s="3" t="n"/>
      <x:c r="D37" s="3" t="inlineStr">
        <x:is>
          <x:t xml:space="preserve">その他</x:t>
        </x:is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f>SUM(G37:I37)</x:f>
        <x:v>0</x:v>
      </x:c>
      <x:c r="K37" s="7" t="n">
        <x:v>0</x:v>
      </x:c>
      <x:c r="L37" s="3" t="n"/>
      <x:c r="M37" s="3" t="n"/>
      <x:c r="N37" s="3" t="n"/>
      <x:c r="O37" s="3" t="n"/>
    </x:row>
    <x:row r="38">
      <x:c r="B38" s="10" t="n"/>
      <x:c r="C38" s="10" t="n"/>
      <x:c r="D38" s="10" t="inlineStr">
        <x:is>
          <x:t xml:space="preserve">合計</x:t>
        </x:is>
      </x:c>
      <x:c r="E38" s="11" t="n">
        <x:f>SUM(E31:E37)</x:f>
        <x:v>95000</x:v>
      </x:c>
      <x:c r="F38" s="11" t="n">
        <x:f>SUM(F31:F37)</x:f>
        <x:v>0</x:v>
      </x:c>
      <x:c r="G38" s="11" t="n">
        <x:f>SUM(G31:G37)</x:f>
        <x:v>95000</x:v>
      </x:c>
      <x:c r="H38" s="11" t="n">
        <x:f>SUM(H31:H37)</x:f>
        <x:v>95000</x:v>
      </x:c>
      <x:c r="I38" s="11" t="n">
        <x:f>SUM(I31:I37)</x:f>
        <x:v>95000</x:v>
      </x:c>
      <x:c r="J38" s="11" t="n">
        <x:f>SUM(G38:I38)</x:f>
        <x:v>285000</x:v>
      </x:c>
      <x:c r="K38" s="11" t="n">
        <x:f>SUM(K31:K37)</x:f>
        <x:v>0</x:v>
      </x:c>
      <x:c r="L38" s="10" t="n"/>
      <x:c r="M38" s="10" t="n"/>
      <x:c r="N38" s="10" t="n"/>
      <x:c r="O38" s="10" t="n"/>
    </x:row>
    <x:row r="39">
      <x:c r="B39" s="5" t="inlineStr">
        <x:is>
          <x:t xml:space="preserve">室番号</x:t>
        </x:is>
      </x:c>
      <x:c r="C39" s="6" t="inlineStr">
        <x:is>
          <x:t xml:space="preserve">0301</x:t>
        </x:is>
      </x:c>
      <x:c r="D39" s="3" t="inlineStr">
        <x:is>
          <x:t xml:space="preserve">家賃</x:t>
        </x:is>
      </x:c>
      <x:c r="E39" s="7" t="n">
        <x:v>93000</x:v>
      </x:c>
      <x:c r="F39" s="7" t="n">
        <x:v>0</x:v>
      </x:c>
      <x:c r="G39" s="7" t="n">
        <x:v>93000</x:v>
      </x:c>
      <x:c r="H39" s="7" t="n">
        <x:v>93000</x:v>
      </x:c>
      <x:c r="I39" s="7" t="n">
        <x:v>93000</x:v>
      </x:c>
      <x:c r="J39" s="7" t="n">
        <x:f>SUM(G39:I39)</x:f>
        <x:v>279000</x:v>
      </x:c>
      <x:c r="K39" s="7" t="n">
        <x:v>0</x:v>
      </x:c>
      <x:c r="L39" s="8" t="n">
        <x:v>0</x:v>
      </x:c>
      <x:c r="M39" s="8" t="n">
        <x:v>0</x:v>
      </x:c>
      <x:c r="N39" s="8" t="n">
        <x:v>0</x:v>
      </x:c>
      <x:c r="O39" s="9" t="inlineStr">
        <x:is>
          <x:t xml:space="preserve"/>
        </x:is>
      </x:c>
    </x:row>
    <x:row r="40">
      <x:c r="B40" s="3" t="n"/>
      <x:c r="C40" s="2" t="str">
        <x:v>高橋　健太</x:v>
      </x:c>
      <x:c r="D40" s="3" t="inlineStr">
        <x:is>
          <x:t xml:space="preserve">共益費</x:t>
        </x:is>
      </x:c>
      <x:c r="E40" s="7" t="n">
        <x:v>5000</x:v>
      </x:c>
      <x:c r="F40" s="7" t="n">
        <x:v>0</x:v>
      </x:c>
      <x:c r="G40" s="7" t="n">
        <x:v>5000</x:v>
      </x:c>
      <x:c r="H40" s="7" t="n">
        <x:v>5000</x:v>
      </x:c>
      <x:c r="I40" s="7" t="n">
        <x:v>5000</x:v>
      </x:c>
      <x:c r="J40" s="7" t="n">
        <x:f>SUM(G40:I40)</x:f>
        <x:v>15000</x:v>
      </x:c>
      <x:c r="K40" s="7" t="n">
        <x:v>0</x:v>
      </x:c>
      <x:c r="L40" s="3" t="n"/>
      <x:c r="M40" s="3" t="n"/>
      <x:c r="N40" s="3" t="n"/>
      <x:c r="O40" s="3" t="n"/>
    </x:row>
    <x:row r="41">
      <x:c r="B41" s="3" t="n"/>
      <x:c r="C41" s="3" t="n"/>
      <x:c r="D41" s="3" t="inlineStr">
        <x:is>
          <x:t xml:space="preserve">駐車料</x:t>
        </x:is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f>SUM(G41:I41)</x:f>
        <x:v>0</x:v>
      </x:c>
      <x:c r="K41" s="7" t="n">
        <x:v>0</x:v>
      </x:c>
      <x:c r="L41" s="3" t="n"/>
      <x:c r="M41" s="3" t="n"/>
      <x:c r="N41" s="3" t="n"/>
      <x:c r="O41" s="3" t="n"/>
    </x:row>
    <x:row r="42">
      <x:c r="B42" s="3" t="n"/>
      <x:c r="C42" s="3" t="n"/>
      <x:c r="D42" s="3" t="inlineStr">
        <x:is>
          <x:t xml:space="preserve">トランクルーム</x:t>
        </x:is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f>SUM(G42:I42)</x:f>
        <x:v>0</x:v>
      </x:c>
      <x:c r="K42" s="7" t="n">
        <x:v>0</x:v>
      </x:c>
      <x:c r="L42" s="3" t="n"/>
      <x:c r="M42" s="3" t="n"/>
      <x:c r="N42" s="3" t="n"/>
      <x:c r="O42" s="3" t="n"/>
    </x:row>
    <x:row r="43">
      <x:c r="B43" s="3" t="n"/>
      <x:c r="C43" s="3" t="n"/>
      <x:c r="D43" s="3" t="inlineStr">
        <x:is>
          <x:t xml:space="preserve">ケーブルTV</x:t>
        </x:is>
      </x:c>
      <x:c r="E43" s="7" t="n">
        <x:v>2500</x:v>
      </x:c>
      <x:c r="F43" s="7" t="n">
        <x:v>0</x:v>
      </x:c>
      <x:c r="G43" s="7" t="n">
        <x:v>2500</x:v>
      </x:c>
      <x:c r="H43" s="7" t="n">
        <x:v>2500</x:v>
      </x:c>
      <x:c r="I43" s="7" t="n">
        <x:v>2500</x:v>
      </x:c>
      <x:c r="J43" s="7" t="n">
        <x:f>SUM(G43:I43)</x:f>
        <x:v>7500</x:v>
      </x:c>
      <x:c r="K43" s="7" t="n">
        <x:v>0</x:v>
      </x:c>
      <x:c r="L43" s="3" t="n"/>
      <x:c r="M43" s="3" t="n"/>
      <x:c r="N43" s="3" t="n"/>
      <x:c r="O43" s="3" t="n"/>
    </x:row>
    <x:row r="44">
      <x:c r="B44" s="3" t="n"/>
      <x:c r="C44" s="3" t="n"/>
      <x:c r="D44" s="3" t="inlineStr">
        <x:is>
          <x:t xml:space="preserve">町会費</x:t>
        </x:is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f>SUM(G44:I44)</x:f>
        <x:v>0</x:v>
      </x:c>
      <x:c r="K44" s="7" t="n">
        <x:v>0</x:v>
      </x:c>
      <x:c r="L44" s="3" t="n"/>
      <x:c r="M44" s="3" t="n"/>
      <x:c r="N44" s="3" t="n"/>
      <x:c r="O44" s="3" t="n"/>
    </x:row>
    <x:row r="45">
      <x:c r="B45" s="3" t="n"/>
      <x:c r="C45" s="3" t="n"/>
      <x:c r="D45" s="3" t="inlineStr">
        <x:is>
          <x:t xml:space="preserve">その他</x:t>
        </x:is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f>SUM(G45:I45)</x:f>
        <x:v>0</x:v>
      </x:c>
      <x:c r="K45" s="7" t="n">
        <x:v>0</x:v>
      </x:c>
      <x:c r="L45" s="3" t="n"/>
      <x:c r="M45" s="3" t="n"/>
      <x:c r="N45" s="3" t="n"/>
      <x:c r="O45" s="3" t="n"/>
    </x:row>
    <x:row r="46">
      <x:c r="B46" s="10" t="n"/>
      <x:c r="C46" s="10" t="n"/>
      <x:c r="D46" s="10" t="inlineStr">
        <x:is>
          <x:t xml:space="preserve">合計</x:t>
        </x:is>
      </x:c>
      <x:c r="E46" s="11" t="n">
        <x:f>SUM(E39:E45)</x:f>
        <x:v>100500</x:v>
      </x:c>
      <x:c r="F46" s="11" t="n">
        <x:f>SUM(F39:F45)</x:f>
        <x:v>0</x:v>
      </x:c>
      <x:c r="G46" s="11" t="n">
        <x:f>SUM(G39:G45)</x:f>
        <x:v>100500</x:v>
      </x:c>
      <x:c r="H46" s="11" t="n">
        <x:f>SUM(H39:H45)</x:f>
        <x:v>100500</x:v>
      </x:c>
      <x:c r="I46" s="11" t="n">
        <x:f>SUM(I39:I45)</x:f>
        <x:v>100500</x:v>
      </x:c>
      <x:c r="J46" s="11" t="n">
        <x:f>SUM(G46:I46)</x:f>
        <x:v>301500</x:v>
      </x:c>
      <x:c r="K46" s="11" t="n">
        <x:f>SUM(K39:K45)</x:f>
        <x:v>0</x:v>
      </x:c>
      <x:c r="L46" s="10" t="n"/>
      <x:c r="M46" s="10" t="n"/>
      <x:c r="N46" s="10" t="n"/>
      <x:c r="O46" s="10" t="n"/>
    </x:row>
    <x:row r="47">
      <x:c r="B47" s="5" t="inlineStr">
        <x:is>
          <x:t xml:space="preserve">室番号</x:t>
        </x:is>
      </x:c>
      <x:c r="C47" s="6" t="inlineStr">
        <x:is>
          <x:t xml:space="preserve">0302</x:t>
        </x:is>
      </x:c>
      <x:c r="D47" s="3" t="inlineStr">
        <x:is>
          <x:t xml:space="preserve">家賃</x:t>
        </x:is>
      </x:c>
      <x:c r="E47" s="7" t="n">
        <x:v>88000</x:v>
      </x:c>
      <x:c r="F47" s="7" t="n">
        <x:v>0</x:v>
      </x:c>
      <x:c r="G47" s="7" t="n">
        <x:v>88000</x:v>
      </x:c>
      <x:c r="H47" s="7" t="n">
        <x:v>88000</x:v>
      </x:c>
      <x:c r="I47" s="7" t="n">
        <x:v>88000</x:v>
      </x:c>
      <x:c r="J47" s="7" t="n">
        <x:f>SUM(G47:I47)</x:f>
        <x:v>264000</x:v>
      </x:c>
      <x:c r="K47" s="7" t="n">
        <x:v>0</x:v>
      </x:c>
      <x:c r="L47" s="8" t="n">
        <x:v>88000</x:v>
      </x:c>
      <x:c r="M47" s="8" t="n">
        <x:v>0</x:v>
      </x:c>
      <x:c r="N47" s="8" t="n">
        <x:v>176000</x:v>
      </x:c>
      <x:c r="O47" s="9" t="str">
        <x:v>2026年4月1日　新規契約、礼金・敷金入金</x:v>
      </x:c>
    </x:row>
    <x:row r="48">
      <x:c r="B48" s="3" t="n"/>
      <x:c r="C48" s="2" t="str">
        <x:v>山本　未来</x:v>
      </x:c>
      <x:c r="D48" s="3" t="inlineStr">
        <x:is>
          <x:t xml:space="preserve">共益費</x:t>
        </x:is>
      </x:c>
      <x:c r="E48" s="7" t="n">
        <x:v>5000</x:v>
      </x:c>
      <x:c r="F48" s="7" t="n">
        <x:v>0</x:v>
      </x:c>
      <x:c r="G48" s="7" t="n">
        <x:v>5000</x:v>
      </x:c>
      <x:c r="H48" s="7" t="n">
        <x:v>5000</x:v>
      </x:c>
      <x:c r="I48" s="7" t="n">
        <x:v>5000</x:v>
      </x:c>
      <x:c r="J48" s="7" t="n">
        <x:f>SUM(G48:I48)</x:f>
        <x:v>15000</x:v>
      </x:c>
      <x:c r="K48" s="7" t="n">
        <x:v>0</x:v>
      </x:c>
      <x:c r="L48" s="3" t="n"/>
      <x:c r="M48" s="3" t="n"/>
      <x:c r="N48" s="3" t="n"/>
      <x:c r="O48" s="3" t="n"/>
    </x:row>
    <x:row r="49">
      <x:c r="B49" s="3" t="n"/>
      <x:c r="C49" s="3" t="n"/>
      <x:c r="D49" s="3" t="inlineStr">
        <x:is>
          <x:t xml:space="preserve">駐車料</x:t>
        </x:is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f>SUM(G49:I49)</x:f>
        <x:v>0</x:v>
      </x:c>
      <x:c r="K49" s="7" t="n">
        <x:v>0</x:v>
      </x:c>
      <x:c r="L49" s="3" t="n"/>
      <x:c r="M49" s="3" t="n"/>
      <x:c r="N49" s="3" t="n"/>
      <x:c r="O49" s="3" t="n"/>
    </x:row>
    <x:row r="50">
      <x:c r="B50" s="3" t="n"/>
      <x:c r="C50" s="3" t="n"/>
      <x:c r="D50" s="3" t="inlineStr">
        <x:is>
          <x:t xml:space="preserve">トランクルーム</x:t>
        </x:is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f>SUM(G50:I50)</x:f>
        <x:v>0</x:v>
      </x:c>
      <x:c r="K50" s="7" t="n">
        <x:v>0</x:v>
      </x:c>
      <x:c r="L50" s="3" t="n"/>
      <x:c r="M50" s="3" t="n"/>
      <x:c r="N50" s="3" t="n"/>
      <x:c r="O50" s="3" t="n"/>
    </x:row>
    <x:row r="51">
      <x:c r="B51" s="3" t="n"/>
      <x:c r="C51" s="3" t="n"/>
      <x:c r="D51" s="3" t="inlineStr">
        <x:is>
          <x:t xml:space="preserve">ケーブルTV</x:t>
        </x:is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f>SUM(G51:I51)</x:f>
        <x:v>0</x:v>
      </x:c>
      <x:c r="K51" s="7" t="n">
        <x:v>0</x:v>
      </x:c>
      <x:c r="L51" s="3" t="n"/>
      <x:c r="M51" s="3" t="n"/>
      <x:c r="N51" s="3" t="n"/>
      <x:c r="O51" s="3" t="n"/>
    </x:row>
    <x:row r="52">
      <x:c r="B52" s="3" t="n"/>
      <x:c r="C52" s="3" t="n"/>
      <x:c r="D52" s="3" t="inlineStr">
        <x:is>
          <x:t xml:space="preserve">町会費</x:t>
        </x:is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f>SUM(G52:I52)</x:f>
        <x:v>0</x:v>
      </x:c>
      <x:c r="K52" s="7" t="n">
        <x:v>0</x:v>
      </x:c>
      <x:c r="L52" s="3" t="n"/>
      <x:c r="M52" s="3" t="n"/>
      <x:c r="N52" s="3" t="n"/>
      <x:c r="O52" s="3" t="n"/>
    </x:row>
    <x:row r="53">
      <x:c r="B53" s="3" t="n"/>
      <x:c r="C53" s="3" t="n"/>
      <x:c r="D53" s="3" t="inlineStr">
        <x:is>
          <x:t xml:space="preserve">その他</x:t>
        </x:is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f>SUM(G53:I53)</x:f>
        <x:v>0</x:v>
      </x:c>
      <x:c r="K53" s="7" t="n">
        <x:v>0</x:v>
      </x:c>
      <x:c r="L53" s="3" t="n"/>
      <x:c r="M53" s="3" t="n"/>
      <x:c r="N53" s="3" t="n"/>
      <x:c r="O53" s="3" t="n"/>
    </x:row>
    <x:row r="54">
      <x:c r="B54" s="10" t="n"/>
      <x:c r="C54" s="10" t="n"/>
      <x:c r="D54" s="10" t="inlineStr">
        <x:is>
          <x:t xml:space="preserve">合計</x:t>
        </x:is>
      </x:c>
      <x:c r="E54" s="11" t="n">
        <x:f>SUM(E47:E53)</x:f>
        <x:v>93000</x:v>
      </x:c>
      <x:c r="F54" s="11" t="n">
        <x:f>SUM(F47:F53)</x:f>
        <x:v>0</x:v>
      </x:c>
      <x:c r="G54" s="11" t="n">
        <x:f>SUM(G47:G53)</x:f>
        <x:v>93000</x:v>
      </x:c>
      <x:c r="H54" s="11" t="n">
        <x:f>SUM(H47:H53)</x:f>
        <x:v>93000</x:v>
      </x:c>
      <x:c r="I54" s="11" t="n">
        <x:f>SUM(I47:I53)</x:f>
        <x:v>93000</x:v>
      </x:c>
      <x:c r="J54" s="11" t="n">
        <x:f>SUM(G54:I54)</x:f>
        <x:v>279000</x:v>
      </x:c>
      <x:c r="K54" s="11" t="n">
        <x:f>SUM(K47:K53)</x:f>
        <x:v>0</x:v>
      </x:c>
      <x:c r="L54" s="10" t="n"/>
      <x:c r="M54" s="10" t="n"/>
      <x:c r="N54" s="10" t="n"/>
      <x:c r="O54" s="10" t="n"/>
    </x:row>
    <x:row r="55">
      <x:c r="B55" s="2" t="inlineStr">
        <x:is>
          <x:t xml:space="preserve">合　計</x:t>
        </x:is>
      </x:c>
      <x:c r="C55" s="3" t="n"/>
      <x:c r="D55" s="3" t="inlineStr">
        <x:is>
          <x:t xml:space="preserve">家賃</x:t>
        </x:is>
      </x:c>
      <x:c r="E55" s="7" t="n">
        <x:f>SUMIF($D$7:$D$54,$D$55,E7:E54)</x:f>
        <x:v>545000</x:v>
      </x:c>
      <x:c r="F55" s="7" t="n">
        <x:f>SUMIF($D$7:$D$54,$D$55,F7:F54)</x:f>
        <x:v>0</x:v>
      </x:c>
      <x:c r="G55" s="7" t="n">
        <x:f>SUMIF($D$7:$D$54,$D$55,G7:G54)</x:f>
        <x:v>545000</x:v>
      </x:c>
      <x:c r="H55" s="7" t="n">
        <x:f>SUMIF($D$7:$D$54,$D$55,H7:H54)</x:f>
        <x:v>545000</x:v>
      </x:c>
      <x:c r="I55" s="7" t="n">
        <x:f>SUMIF($D$7:$D$54,$D$55,I7:I54)</x:f>
        <x:v>545000</x:v>
      </x:c>
      <x:c r="J55" s="7" t="n">
        <x:f>SUMIF($D$7:$D$54,$D$55,J7:J54)</x:f>
        <x:v>1635000</x:v>
      </x:c>
      <x:c r="K55" s="7" t="n">
        <x:f>SUMIF($D$7:$D$54,$D$55,K7:K54)</x:f>
        <x:v>0</x:v>
      </x:c>
      <x:c r="L55" s="7" t="n">
        <x:f>SUM(L7:L54)</x:f>
        <x:v>175000</x:v>
      </x:c>
      <x:c r="M55" s="7" t="n">
        <x:f>SUM(M7:M54)</x:f>
        <x:v>0</x:v>
      </x:c>
      <x:c r="N55" s="7" t="n">
        <x:f>SUM(N7:N54)</x:f>
        <x:v>176000</x:v>
      </x:c>
      <x:c r="O55" s="3" t="n"/>
    </x:row>
    <x:row r="56">
      <x:c r="B56" s="3" t="n"/>
      <x:c r="C56" s="3" t="n"/>
      <x:c r="D56" s="3" t="inlineStr">
        <x:is>
          <x:t xml:space="preserve">共益費</x:t>
        </x:is>
      </x:c>
      <x:c r="E56" s="7" t="n">
        <x:f>SUMIF($D$7:$D$54,$D$56,E7:E54)</x:f>
        <x:v>33000</x:v>
      </x:c>
      <x:c r="F56" s="7" t="n">
        <x:f>SUMIF($D$7:$D$54,$D$56,F7:F54)</x:f>
        <x:v>0</x:v>
      </x:c>
      <x:c r="G56" s="7" t="n">
        <x:f>SUMIF($D$7:$D$54,$D$56,G7:G54)</x:f>
        <x:v>33000</x:v>
      </x:c>
      <x:c r="H56" s="7" t="n">
        <x:f>SUMIF($D$7:$D$54,$D$56,H7:H54)</x:f>
        <x:v>33000</x:v>
      </x:c>
      <x:c r="I56" s="7" t="n">
        <x:f>SUMIF($D$7:$D$54,$D$56,I7:I54)</x:f>
        <x:v>33000</x:v>
      </x:c>
      <x:c r="J56" s="7" t="n">
        <x:f>SUMIF($D$7:$D$54,$D$56,J7:J54)</x:f>
        <x:v>99000</x:v>
      </x:c>
      <x:c r="K56" s="7" t="n">
        <x:f>SUMIF($D$7:$D$54,$D$56,K7:K54)</x:f>
        <x:v>0</x:v>
      </x:c>
      <x:c r="L56" s="3" t="n"/>
      <x:c r="M56" s="3" t="n"/>
      <x:c r="N56" s="3" t="n"/>
      <x:c r="O56" s="3" t="n"/>
    </x:row>
    <x:row r="57">
      <x:c r="B57" s="3" t="n"/>
      <x:c r="C57" s="3" t="n"/>
      <x:c r="D57" s="3" t="inlineStr">
        <x:is>
          <x:t xml:space="preserve">駐車料</x:t>
        </x:is>
      </x:c>
      <x:c r="E57" s="7" t="n">
        <x:f>SUMIF($D$7:$D$54,$D$57,E7:E54)</x:f>
        <x:v>11000</x:v>
      </x:c>
      <x:c r="F57" s="7" t="n">
        <x:f>SUMIF($D$7:$D$54,$D$57,F7:F54)</x:f>
        <x:v>0</x:v>
      </x:c>
      <x:c r="G57" s="7" t="n">
        <x:f>SUMIF($D$7:$D$54,$D$57,G7:G54)</x:f>
        <x:v>11000</x:v>
      </x:c>
      <x:c r="H57" s="7" t="n">
        <x:f>SUMIF($D$7:$D$54,$D$57,H7:H54)</x:f>
        <x:v>11000</x:v>
      </x:c>
      <x:c r="I57" s="7" t="n">
        <x:f>SUMIF($D$7:$D$54,$D$57,I7:I54)</x:f>
        <x:v>11000</x:v>
      </x:c>
      <x:c r="J57" s="7" t="n">
        <x:f>SUMIF($D$7:$D$54,$D$57,J7:J54)</x:f>
        <x:v>33000</x:v>
      </x:c>
      <x:c r="K57" s="7" t="n">
        <x:f>SUMIF($D$7:$D$54,$D$57,K7:K54)</x:f>
        <x:v>0</x:v>
      </x:c>
      <x:c r="L57" s="3" t="n"/>
      <x:c r="M57" s="3" t="n"/>
      <x:c r="N57" s="3" t="n"/>
      <x:c r="O57" s="3" t="n"/>
    </x:row>
    <x:row r="58">
      <x:c r="B58" s="3" t="n"/>
      <x:c r="C58" s="3" t="n"/>
      <x:c r="D58" s="3" t="inlineStr">
        <x:is>
          <x:t xml:space="preserve">トランクルーム</x:t>
        </x:is>
      </x:c>
      <x:c r="E58" s="7" t="n">
        <x:f>SUMIF($D$7:$D$54,$D$58,E7:E54)</x:f>
        <x:v>0</x:v>
      </x:c>
      <x:c r="F58" s="7" t="n">
        <x:f>SUMIF($D$7:$D$54,$D$58,F7:F54)</x:f>
        <x:v>0</x:v>
      </x:c>
      <x:c r="G58" s="7" t="n">
        <x:f>SUMIF($D$7:$D$54,$D$58,G7:G54)</x:f>
        <x:v>0</x:v>
      </x:c>
      <x:c r="H58" s="7" t="n">
        <x:f>SUMIF($D$7:$D$54,$D$58,H7:H54)</x:f>
        <x:v>0</x:v>
      </x:c>
      <x:c r="I58" s="7" t="n">
        <x:f>SUMIF($D$7:$D$54,$D$58,I7:I54)</x:f>
        <x:v>0</x:v>
      </x:c>
      <x:c r="J58" s="7" t="n">
        <x:f>SUMIF($D$7:$D$54,$D$58,J7:J54)</x:f>
        <x:v>0</x:v>
      </x:c>
      <x:c r="K58" s="7" t="n">
        <x:f>SUMIF($D$7:$D$54,$D$58,K7:K54)</x:f>
        <x:v>0</x:v>
      </x:c>
      <x:c r="L58" s="3" t="n"/>
      <x:c r="M58" s="3" t="n"/>
      <x:c r="N58" s="3" t="n"/>
      <x:c r="O58" s="3" t="n"/>
    </x:row>
    <x:row r="59">
      <x:c r="B59" s="3" t="n"/>
      <x:c r="C59" s="3" t="n"/>
      <x:c r="D59" s="3" t="inlineStr">
        <x:is>
          <x:t xml:space="preserve">ケーブルTV</x:t>
        </x:is>
      </x:c>
      <x:c r="E59" s="7" t="n">
        <x:f>SUMIF($D$7:$D$54,$D$59,E7:E54)</x:f>
        <x:v>2500</x:v>
      </x:c>
      <x:c r="F59" s="7" t="n">
        <x:f>SUMIF($D$7:$D$54,$D$59,F7:F54)</x:f>
        <x:v>0</x:v>
      </x:c>
      <x:c r="G59" s="7" t="n">
        <x:f>SUMIF($D$7:$D$54,$D$59,G7:G54)</x:f>
        <x:v>2500</x:v>
      </x:c>
      <x:c r="H59" s="7" t="n">
        <x:f>SUMIF($D$7:$D$54,$D$59,H7:H54)</x:f>
        <x:v>2500</x:v>
      </x:c>
      <x:c r="I59" s="7" t="n">
        <x:f>SUMIF($D$7:$D$54,$D$59,I7:I54)</x:f>
        <x:v>2500</x:v>
      </x:c>
      <x:c r="J59" s="7" t="n">
        <x:f>SUMIF($D$7:$D$54,$D$59,J7:J54)</x:f>
        <x:v>7500</x:v>
      </x:c>
      <x:c r="K59" s="7" t="n">
        <x:f>SUMIF($D$7:$D$54,$D$59,K7:K54)</x:f>
        <x:v>0</x:v>
      </x:c>
      <x:c r="L59" s="3" t="n"/>
      <x:c r="M59" s="3" t="n"/>
      <x:c r="N59" s="3" t="n"/>
      <x:c r="O59" s="3" t="n"/>
    </x:row>
    <x:row r="60">
      <x:c r="B60" s="3" t="n"/>
      <x:c r="C60" s="3" t="n"/>
      <x:c r="D60" s="3" t="inlineStr">
        <x:is>
          <x:t xml:space="preserve">町会費</x:t>
        </x:is>
      </x:c>
      <x:c r="E60" s="7" t="n">
        <x:f>SUMIF($D$7:$D$54,$D$60,E7:E54)</x:f>
        <x:v>0</x:v>
      </x:c>
      <x:c r="F60" s="7" t="n">
        <x:f>SUMIF($D$7:$D$54,$D$60,F7:F54)</x:f>
        <x:v>0</x:v>
      </x:c>
      <x:c r="G60" s="7" t="n">
        <x:f>SUMIF($D$7:$D$54,$D$60,G7:G54)</x:f>
        <x:v>0</x:v>
      </x:c>
      <x:c r="H60" s="7" t="n">
        <x:f>SUMIF($D$7:$D$54,$D$60,H7:H54)</x:f>
        <x:v>0</x:v>
      </x:c>
      <x:c r="I60" s="7" t="n">
        <x:f>SUMIF($D$7:$D$54,$D$60,I7:I54)</x:f>
        <x:v>0</x:v>
      </x:c>
      <x:c r="J60" s="7" t="n">
        <x:f>SUMIF($D$7:$D$54,$D$60,J7:J54)</x:f>
        <x:v>0</x:v>
      </x:c>
      <x:c r="K60" s="7" t="n">
        <x:f>SUMIF($D$7:$D$54,$D$60,K7:K54)</x:f>
        <x:v>0</x:v>
      </x:c>
      <x:c r="L60" s="3" t="n"/>
      <x:c r="M60" s="3" t="n"/>
      <x:c r="N60" s="3" t="n"/>
      <x:c r="O60" s="3" t="n"/>
    </x:row>
    <x:row r="61">
      <x:c r="B61" s="3" t="n"/>
      <x:c r="C61" s="3" t="n"/>
      <x:c r="D61" s="3" t="inlineStr">
        <x:is>
          <x:t xml:space="preserve">その他</x:t>
        </x:is>
      </x:c>
      <x:c r="E61" s="7" t="n">
        <x:f>SUMIF($D$7:$D$54,$D$61,E7:E54)</x:f>
        <x:v>0</x:v>
      </x:c>
      <x:c r="F61" s="7" t="n">
        <x:f>SUMIF($D$7:$D$54,$D$61,F7:F54)</x:f>
        <x:v>0</x:v>
      </x:c>
      <x:c r="G61" s="7" t="n">
        <x:f>SUMIF($D$7:$D$54,$D$61,G7:G54)</x:f>
        <x:v>0</x:v>
      </x:c>
      <x:c r="H61" s="7" t="n">
        <x:f>SUMIF($D$7:$D$54,$D$61,H7:H54)</x:f>
        <x:v>0</x:v>
      </x:c>
      <x:c r="I61" s="7" t="n">
        <x:f>SUMIF($D$7:$D$54,$D$61,I7:I54)</x:f>
        <x:v>0</x:v>
      </x:c>
      <x:c r="J61" s="7" t="n">
        <x:f>SUMIF($D$7:$D$54,$D$61,J7:J54)</x:f>
        <x:v>0</x:v>
      </x:c>
      <x:c r="K61" s="7" t="n">
        <x:f>SUMIF($D$7:$D$54,$D$61,K7:K54)</x:f>
        <x:v>0</x:v>
      </x:c>
      <x:c r="L61" s="3" t="n"/>
      <x:c r="M61" s="3" t="n"/>
      <x:c r="N61" s="3" t="n"/>
      <x:c r="O61" s="3" t="n"/>
      <x:c r="P61" s="12" t="inlineStr">
        <x:is>
          <x:t xml:space="preserve">確認用</x:t>
        </x:is>
      </x:c>
    </x:row>
    <x:row r="62">
      <x:c r="B62" s="13" t="inlineStr">
        <x:is>
          <x:t xml:space="preserve">総合計</x:t>
        </x:is>
      </x:c>
      <x:c r="C62" s="14" t="n"/>
      <x:c r="D62" s="14" t="n"/>
      <x:c r="E62" s="15" t="n">
        <x:f>SUM(E55:E61)</x:f>
        <x:v>591500</x:v>
      </x:c>
      <x:c r="F62" s="15" t="n">
        <x:f>SUM(F55:F61)</x:f>
        <x:v>0</x:v>
      </x:c>
      <x:c r="G62" s="15" t="n">
        <x:f>SUM(G55:G61)</x:f>
        <x:v>591500</x:v>
      </x:c>
      <x:c r="H62" s="15" t="n">
        <x:f>SUM(H55:H61)</x:f>
        <x:v>591500</x:v>
      </x:c>
      <x:c r="I62" s="15" t="n">
        <x:f>SUM(I55:I61)</x:f>
        <x:v>591500</x:v>
      </x:c>
      <x:c r="J62" s="15" t="n">
        <x:f>SUM(J55:J61)</x:f>
        <x:v>1774500</x:v>
      </x:c>
      <x:c r="K62" s="15" t="n">
        <x:f>SUM(K55:K61)</x:f>
        <x:v>0</x:v>
      </x:c>
      <x:c r="L62" s="15" t="n">
        <x:f>SUM(L55:L55)</x:f>
        <x:v>175000</x:v>
      </x:c>
      <x:c r="M62" s="15" t="n">
        <x:f>SUM(M55:M55)</x:f>
        <x:v>0</x:v>
      </x:c>
      <x:c r="N62" s="15" t="n">
        <x:f>SUM(N55:N55)</x:f>
        <x:v>176000</x:v>
      </x:c>
      <x:c r="O62" s="14" t="n"/>
      <x:c r="P62" s="16" t="n">
        <x:f>SUM(G7:I54)/2</x:f>
        <x:v>1774500</x:v>
      </x:c>
    </x:row>
    <x:row r="63">
      <x:c r="B63" s="2" t="inlineStr">
        <x:is>
          <x:t xml:space="preserve">修繕費</x:t>
        </x:is>
      </x:c>
      <x:c r="C63" s="3" t="n"/>
      <x:c r="D63" s="3" t="n"/>
      <x:c r="E63" s="3" t="n"/>
      <x:c r="F63" s="7" t="n">
        <x:v>0</x:v>
      </x:c>
      <x:c r="G63" s="7" t="n">
        <x:v>0</x:v>
      </x:c>
      <x:c r="H63" s="7" t="n">
        <x:v>16500</x:v>
      </x:c>
      <x:c r="I63" s="7" t="n">
        <x:v>0</x:v>
      </x:c>
      <x:c r="J63" s="7" t="n">
        <x:f>SUM(G63:I63)</x:f>
        <x:v>16500</x:v>
      </x:c>
      <x:c r="K63" s="3" t="n"/>
      <x:c r="L63" s="3" t="n"/>
      <x:c r="M63" s="3" t="n"/>
      <x:c r="N63" s="3" t="n"/>
      <x:c r="O63" s="3" t="n"/>
    </x:row>
    <x:row r="64">
      <x:c r="B64" s="2" t="inlineStr">
        <x:is>
          <x:t xml:space="preserve">定率管理委託報酬</x:t>
        </x:is>
      </x:c>
      <x:c r="C64" s="3" t="n"/>
      <x:c r="D64" s="3" t="n"/>
      <x:c r="E64" s="3" t="n"/>
      <x:c r="F64" s="7" t="n">
        <x:v>0</x:v>
      </x:c>
      <x:c r="G64" s="7" t="n">
        <x:v>17600</x:v>
      </x:c>
      <x:c r="H64" s="7" t="n">
        <x:v>20900</x:v>
      </x:c>
      <x:c r="I64" s="7" t="n">
        <x:v>20900</x:v>
      </x:c>
      <x:c r="J64" s="7" t="n">
        <x:f>SUM(G64:I64)</x:f>
        <x:v>59400</x:v>
      </x:c>
      <x:c r="K64" s="3" t="n"/>
      <x:c r="L64" s="3" t="n"/>
      <x:c r="M64" s="3" t="n"/>
      <x:c r="N64" s="3" t="n"/>
      <x:c r="O64" s="3" t="n"/>
    </x:row>
    <x:row r="65">
      <x:c r="B65" s="2" t="inlineStr">
        <x:is>
          <x:t xml:space="preserve">建物管理料</x:t>
        </x:is>
      </x:c>
      <x:c r="C65" s="3" t="n"/>
      <x:c r="D65" s="3" t="n"/>
      <x:c r="E65" s="3" t="n"/>
      <x:c r="F65" s="7" t="n">
        <x:v>0</x:v>
      </x:c>
      <x:c r="G65" s="7" t="n">
        <x:v>13200</x:v>
      </x:c>
      <x:c r="H65" s="7" t="n">
        <x:v>13200</x:v>
      </x:c>
      <x:c r="I65" s="7" t="n">
        <x:v>13200</x:v>
      </x:c>
      <x:c r="J65" s="7" t="n">
        <x:f>SUM(G65:I65)</x:f>
        <x:v>39600</x:v>
      </x:c>
      <x:c r="K65" s="3" t="n"/>
      <x:c r="L65" s="3" t="n"/>
      <x:c r="M65" s="3" t="n"/>
      <x:c r="N65" s="3" t="n"/>
      <x:c r="O65" s="3" t="n"/>
    </x:row>
    <x:row r="66">
      <x:c r="B66" s="17" t="inlineStr">
        <x:is>
          <x:t xml:space="preserve">支出 総合計</x:t>
        </x:is>
      </x:c>
      <x:c r="C66" s="18" t="n"/>
      <x:c r="D66" s="18" t="n"/>
      <x:c r="E66" s="18" t="n"/>
      <x:c r="F66" s="18" t="n"/>
      <x:c r="G66" s="19" t="n">
        <x:f>SUM(G63:G65)</x:f>
        <x:v>30800</x:v>
      </x:c>
      <x:c r="H66" s="19" t="n">
        <x:f>SUM(H63:H65)</x:f>
        <x:v>50600</x:v>
      </x:c>
      <x:c r="I66" s="19" t="n">
        <x:f>SUM(I63:I65)</x:f>
        <x:v>34100</x:v>
      </x:c>
      <x:c r="J66" s="19" t="n">
        <x:f>SUM(J63:J65)</x:f>
        <x:v>115500</x:v>
      </x:c>
      <x:c r="K66" s="18" t="n"/>
      <x:c r="L66" s="18" t="n"/>
      <x:c r="M66" s="18" t="n"/>
      <x:c r="N66" s="18" t="n"/>
      <x:c r="O66" s="18" t="n"/>
    </x:row>
    <x:row r="68">
      <x:c r="E68" t="inlineStr">
        <x:is>
          <x:t xml:space="preserve">算式確認</x:t>
        </x:is>
      </x:c>
      <x:c r="F68" s="16" t="n">
        <x:f>SUM(F7:F54)/2</x:f>
        <x:v>0</x:v>
      </x:c>
      <x:c r="G68" s="16" t="n">
        <x:f>SUM(G7:G54)/2</x:f>
        <x:v>591500</x:v>
      </x:c>
      <x:c r="H68" s="16" t="n">
        <x:f>SUM(H7:H54)/2</x:f>
        <x:v>591500</x:v>
      </x:c>
      <x:c r="I68" s="16" t="n">
        <x:f>SUM(I7:I54)/2</x:f>
        <x:v>591500</x:v>
      </x:c>
      <x:c r="J68" s="16" t="n">
        <x:f>SUM(J7:J54)/2</x:f>
        <x:v>1774500</x:v>
      </x:c>
      <x:c r="K68" s="16" t="n">
        <x:f>SUM(K7:K54)/2</x:f>
        <x:v>0</x:v>
      </x:c>
    </x:row>
  </x:sheetData>
  <x:mergeCells>
    <x:mergeCell ref="O23:O30"/>
    <x:mergeCell ref="N31:N38"/>
    <x:mergeCell ref="B55:C61"/>
    <x:mergeCell ref="B62:C62"/>
    <x:mergeCell ref="C40:C46"/>
    <x:mergeCell ref="B65:E65"/>
    <x:mergeCell ref="O7:O14"/>
    <x:mergeCell ref="B64:E64"/>
    <x:mergeCell ref="D6:E6"/>
    <x:mergeCell ref="B63:E63"/>
    <x:mergeCell ref="C8:C14"/>
    <x:mergeCell ref="C48:C54"/>
    <x:mergeCell ref="L7:L14"/>
    <x:mergeCell ref="M39:M46"/>
    <x:mergeCell ref="L47:L54"/>
    <x:mergeCell ref="D4:F4"/>
    <x:mergeCell ref="N7:N14"/>
    <x:mergeCell ref="O15:O22"/>
    <x:mergeCell ref="O39:O46"/>
    <x:mergeCell ref="N47:N54"/>
    <x:mergeCell ref="C32:C38"/>
    <x:mergeCell ref="L31:L38"/>
    <x:mergeCell ref="B66:E66"/>
    <x:mergeCell ref="L39:L46"/>
    <x:mergeCell ref="M31:M38"/>
    <x:mergeCell ref="M7:M14"/>
    <x:mergeCell ref="L15:L22"/>
    <x:mergeCell ref="N39:N46"/>
    <x:mergeCell ref="O47:O54"/>
    <x:mergeCell ref="C24:C30"/>
    <x:mergeCell ref="M15:M22"/>
    <x:mergeCell ref="L23:L30"/>
    <x:mergeCell ref="B2:N2"/>
    <x:mergeCell ref="N23:N30"/>
    <x:mergeCell ref="O31:O38"/>
    <x:mergeCell ref="B6:C6"/>
    <x:mergeCell ref="M47:M54"/>
    <x:mergeCell ref="C16:C22"/>
    <x:mergeCell ref="N15:N22"/>
    <x:mergeCell ref="B4:C4"/>
    <x:mergeCell ref="M23:M30"/>
    <x:mergeCell ref="L4:O4"/>
  </x:mergeCells>
  <x:pageMargins left="0.7" right="0.7" top="0.75" bottom="0.75" header="0.3" footer="0.3"/>
</x:worksheet>
</file>